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ju\Documents\Assos UTC\BDE\Guide tréso\"/>
    </mc:Choice>
  </mc:AlternateContent>
  <xr:revisionPtr revIDLastSave="0" documentId="8_{127A2CB7-8161-4730-9DFF-04775733E0B9}" xr6:coauthVersionLast="47" xr6:coauthVersionMax="47" xr10:uidLastSave="{00000000-0000-0000-0000-000000000000}"/>
  <bookViews>
    <workbookView xWindow="-110" yWindow="-110" windowWidth="19420" windowHeight="10300" xr2:uid="{DBEC8987-0A86-4158-8A05-DB9D084D513C}"/>
  </bookViews>
  <sheets>
    <sheet name="Bilan financ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13" i="1"/>
  <c r="I14" i="1"/>
  <c r="I12" i="1" s="1"/>
  <c r="E16" i="1"/>
  <c r="E15" i="1" s="1"/>
  <c r="E9" i="1"/>
  <c r="E5" i="1"/>
  <c r="E11" i="1"/>
  <c r="I18" i="1" l="1"/>
  <c r="E12" i="1"/>
  <c r="E8" i="1"/>
  <c r="E18" i="1" l="1"/>
  <c r="I19" i="1" s="1"/>
</calcChain>
</file>

<file path=xl/sharedStrings.xml><?xml version="1.0" encoding="utf-8"?>
<sst xmlns="http://schemas.openxmlformats.org/spreadsheetml/2006/main" count="30" uniqueCount="25">
  <si>
    <t>Dépenses</t>
  </si>
  <si>
    <t>Total</t>
  </si>
  <si>
    <t>Recettes</t>
  </si>
  <si>
    <t>Frais de fonctionnement</t>
  </si>
  <si>
    <t>Subventions</t>
  </si>
  <si>
    <t>Subventions BDE P24</t>
  </si>
  <si>
    <t>Balance :</t>
  </si>
  <si>
    <t>Achat de matériel</t>
  </si>
  <si>
    <t>P.U.</t>
  </si>
  <si>
    <t>Impressions</t>
  </si>
  <si>
    <t>Frais carte bancaire</t>
  </si>
  <si>
    <t>Frais de compte</t>
  </si>
  <si>
    <t>Communication</t>
  </si>
  <si>
    <t>Affiches A3</t>
  </si>
  <si>
    <t>Qt.</t>
  </si>
  <si>
    <t>Stylos</t>
  </si>
  <si>
    <t xml:space="preserve">Total dépenses : </t>
  </si>
  <si>
    <t>Tableau véléda</t>
  </si>
  <si>
    <t>Paquet feuilles oranges</t>
  </si>
  <si>
    <t>Solde au 26/08/2024</t>
  </si>
  <si>
    <t>Total recettes :</t>
  </si>
  <si>
    <t>Crêpes</t>
  </si>
  <si>
    <t>Dépenses ventes</t>
  </si>
  <si>
    <t>Croques Monsieur</t>
  </si>
  <si>
    <t>Recettes 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</si>
</sst>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565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00BC55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6"/>
      </right>
      <top style="medium">
        <color indexed="64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indexed="64"/>
      </top>
      <bottom style="thin">
        <color theme="6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theme="6"/>
      </left>
      <right/>
      <top style="medium">
        <color indexed="64"/>
      </top>
      <bottom style="thin">
        <color theme="6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medium">
        <color indexed="64"/>
      </left>
      <right style="thin">
        <color theme="6"/>
      </right>
      <top/>
      <bottom style="thin">
        <color theme="6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0" fillId="2" borderId="6" xfId="0" applyFill="1" applyBorder="1"/>
    <xf numFmtId="0" fontId="1" fillId="2" borderId="5" xfId="0" applyFont="1" applyFill="1" applyBorder="1"/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0" fillId="0" borderId="13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3" xfId="0" applyFont="1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13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5" xfId="0" applyFont="1" applyFill="1" applyBorder="1" applyAlignment="1"/>
    <xf numFmtId="0" fontId="0" fillId="0" borderId="22" xfId="0" applyFont="1" applyFill="1" applyBorder="1" applyAlignment="1"/>
    <xf numFmtId="168" fontId="1" fillId="2" borderId="6" xfId="0" applyNumberFormat="1" applyFont="1" applyFill="1" applyBorder="1" applyAlignment="1">
      <alignment horizontal="center"/>
    </xf>
    <xf numFmtId="168" fontId="0" fillId="0" borderId="14" xfId="0" applyNumberFormat="1" applyFill="1" applyBorder="1"/>
    <xf numFmtId="168" fontId="0" fillId="0" borderId="16" xfId="0" applyNumberFormat="1" applyFill="1" applyBorder="1"/>
    <xf numFmtId="168" fontId="0" fillId="2" borderId="6" xfId="0" applyNumberFormat="1" applyFill="1" applyBorder="1"/>
    <xf numFmtId="168" fontId="0" fillId="0" borderId="20" xfId="0" applyNumberFormat="1" applyFill="1" applyBorder="1"/>
    <xf numFmtId="168" fontId="1" fillId="2" borderId="6" xfId="0" applyNumberFormat="1" applyFont="1" applyFill="1" applyBorder="1" applyAlignment="1">
      <alignment vertical="center"/>
    </xf>
    <xf numFmtId="168" fontId="0" fillId="0" borderId="14" xfId="0" applyNumberFormat="1" applyFont="1" applyFill="1" applyBorder="1" applyAlignment="1">
      <alignment vertical="center"/>
    </xf>
    <xf numFmtId="168" fontId="0" fillId="0" borderId="16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168" fontId="1" fillId="4" borderId="3" xfId="0" applyNumberFormat="1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168" fontId="1" fillId="4" borderId="7" xfId="0" applyNumberFormat="1" applyFont="1" applyFill="1" applyBorder="1"/>
    <xf numFmtId="168" fontId="0" fillId="3" borderId="23" xfId="0" applyNumberFormat="1" applyFill="1" applyBorder="1" applyAlignment="1"/>
    <xf numFmtId="168" fontId="0" fillId="3" borderId="8" xfId="0" applyNumberFormat="1" applyFill="1" applyBorder="1" applyAlignment="1"/>
    <xf numFmtId="168" fontId="0" fillId="2" borderId="6" xfId="0" applyNumberFormat="1" applyFill="1" applyBorder="1" applyAlignment="1"/>
    <xf numFmtId="168" fontId="0" fillId="3" borderId="11" xfId="0" applyNumberFormat="1" applyFill="1" applyBorder="1" applyAlignment="1"/>
    <xf numFmtId="168" fontId="0" fillId="5" borderId="17" xfId="0" applyNumberFormat="1" applyFill="1" applyBorder="1"/>
    <xf numFmtId="0" fontId="1" fillId="5" borderId="3" xfId="0" applyFont="1" applyFill="1" applyBorder="1" applyAlignment="1">
      <alignment horizontal="center"/>
    </xf>
    <xf numFmtId="0" fontId="0" fillId="0" borderId="24" xfId="0" applyFill="1" applyBorder="1"/>
    <xf numFmtId="0" fontId="0" fillId="0" borderId="25" xfId="0" applyFill="1" applyBorder="1"/>
    <xf numFmtId="0" fontId="1" fillId="0" borderId="20" xfId="0" applyFont="1" applyFill="1" applyBorder="1" applyAlignment="1"/>
    <xf numFmtId="0" fontId="1" fillId="0" borderId="21" xfId="0" applyFont="1" applyFill="1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0" fillId="0" borderId="26" xfId="0" applyFill="1" applyBorder="1" applyAlignment="1"/>
    <xf numFmtId="0" fontId="0" fillId="0" borderId="27" xfId="0" applyFill="1" applyBorder="1" applyAlignment="1"/>
    <xf numFmtId="168" fontId="1" fillId="5" borderId="17" xfId="0" applyNumberFormat="1" applyFont="1" applyFill="1" applyBorder="1" applyAlignment="1"/>
    <xf numFmtId="0" fontId="0" fillId="0" borderId="28" xfId="0" applyFill="1" applyBorder="1"/>
    <xf numFmtId="168" fontId="0" fillId="5" borderId="10" xfId="0" applyNumberFormat="1" applyFill="1" applyBorder="1"/>
    <xf numFmtId="168" fontId="0" fillId="5" borderId="9" xfId="0" applyNumberFormat="1" applyFill="1" applyBorder="1"/>
    <xf numFmtId="168" fontId="0" fillId="5" borderId="12" xfId="0" applyNumberFormat="1" applyFill="1" applyBorder="1"/>
    <xf numFmtId="0" fontId="1" fillId="4" borderId="5" xfId="0" applyFont="1" applyFill="1" applyBorder="1"/>
    <xf numFmtId="0" fontId="0" fillId="4" borderId="6" xfId="0" applyFill="1" applyBorder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168" fontId="1" fillId="2" borderId="6" xfId="0" applyNumberFormat="1" applyFont="1" applyFill="1" applyBorder="1" applyAlignment="1"/>
    <xf numFmtId="168" fontId="0" fillId="3" borderId="23" xfId="0" applyNumberFormat="1" applyFont="1" applyFill="1" applyBorder="1" applyAlignment="1">
      <alignment vertical="center"/>
    </xf>
    <xf numFmtId="168" fontId="0" fillId="3" borderId="8" xfId="0" applyNumberFormat="1" applyFont="1" applyFill="1" applyBorder="1" applyAlignment="1"/>
    <xf numFmtId="0" fontId="1" fillId="0" borderId="19" xfId="0" applyFont="1" applyFill="1" applyBorder="1" applyAlignment="1"/>
    <xf numFmtId="0" fontId="0" fillId="0" borderId="19" xfId="0" applyFill="1" applyBorder="1" applyAlignment="1"/>
    <xf numFmtId="0" fontId="0" fillId="0" borderId="29" xfId="0" applyFill="1" applyBorder="1" applyAlignment="1"/>
    <xf numFmtId="168" fontId="1" fillId="4" borderId="7" xfId="0" applyNumberFormat="1" applyFont="1" applyFill="1" applyBorder="1" applyAlignment="1">
      <alignment horizontal="right"/>
    </xf>
    <xf numFmtId="0" fontId="1" fillId="0" borderId="30" xfId="0" applyFont="1" applyFill="1" applyBorder="1" applyAlignment="1">
      <alignment horizontal="center"/>
    </xf>
    <xf numFmtId="168" fontId="1" fillId="0" borderId="31" xfId="0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168" fontId="1" fillId="3" borderId="4" xfId="0" applyNumberFormat="1" applyFont="1" applyFill="1" applyBorder="1" applyAlignment="1"/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8" fontId="0" fillId="0" borderId="0" xfId="0" applyNumberFormat="1" applyBorder="1"/>
    <xf numFmtId="0" fontId="0" fillId="0" borderId="2" xfId="0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68" fontId="1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FFDD"/>
      <color rgb="FF00BC55"/>
      <color rgb="FFFFB9B9"/>
      <color rgb="FFFF6565"/>
      <color rgb="FFFF0000"/>
      <color rgb="FFFF7C80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3CDC-E9ED-4A0F-AAA4-BAD9BF3D670A}">
  <dimension ref="B1:I20"/>
  <sheetViews>
    <sheetView tabSelected="1" workbookViewId="0">
      <selection activeCell="L11" sqref="L11"/>
    </sheetView>
  </sheetViews>
  <sheetFormatPr baseColWidth="10" defaultRowHeight="14.5" x14ac:dyDescent="0.35"/>
  <cols>
    <col min="2" max="2" width="25.6328125" customWidth="1"/>
    <col min="3" max="3" width="6.90625" customWidth="1"/>
    <col min="4" max="4" width="5.08984375" customWidth="1"/>
    <col min="5" max="5" width="10.90625" style="1"/>
    <col min="6" max="6" width="25.6328125" customWidth="1"/>
    <col min="7" max="7" width="6.90625" customWidth="1"/>
    <col min="8" max="8" width="5.08984375" customWidth="1"/>
  </cols>
  <sheetData>
    <row r="1" spans="2:9" ht="15" thickBot="1" x14ac:dyDescent="0.4"/>
    <row r="2" spans="2:9" ht="15" thickBot="1" x14ac:dyDescent="0.4">
      <c r="B2" s="2" t="s">
        <v>0</v>
      </c>
      <c r="C2" s="3"/>
      <c r="D2" s="3"/>
      <c r="E2" s="3"/>
      <c r="F2" s="35" t="s">
        <v>2</v>
      </c>
      <c r="G2" s="36"/>
      <c r="H2" s="36"/>
      <c r="I2" s="37"/>
    </row>
    <row r="3" spans="2:9" ht="15" thickBot="1" x14ac:dyDescent="0.4">
      <c r="B3" s="78"/>
      <c r="C3" s="79" t="s">
        <v>8</v>
      </c>
      <c r="D3" s="80" t="s">
        <v>14</v>
      </c>
      <c r="E3" s="81" t="s">
        <v>1</v>
      </c>
      <c r="F3" s="33"/>
      <c r="G3" s="34" t="s">
        <v>8</v>
      </c>
      <c r="H3" s="34" t="s">
        <v>14</v>
      </c>
      <c r="I3" s="49" t="s">
        <v>1</v>
      </c>
    </row>
    <row r="4" spans="2:9" ht="15" thickBot="1" x14ac:dyDescent="0.4">
      <c r="B4" s="74"/>
      <c r="C4" s="75"/>
      <c r="D4" s="76"/>
      <c r="E4" s="77"/>
      <c r="F4" s="38" t="s">
        <v>19</v>
      </c>
      <c r="G4" s="39"/>
      <c r="H4" s="39"/>
      <c r="I4" s="40">
        <v>67.540000000000006</v>
      </c>
    </row>
    <row r="5" spans="2:9" ht="15" thickBot="1" x14ac:dyDescent="0.4">
      <c r="B5" s="4" t="s">
        <v>3</v>
      </c>
      <c r="C5" s="25"/>
      <c r="D5" s="5"/>
      <c r="E5" s="67">
        <f>E6+E7</f>
        <v>203</v>
      </c>
      <c r="F5" s="65" t="s">
        <v>4</v>
      </c>
      <c r="G5" s="66"/>
      <c r="H5" s="66"/>
      <c r="I5" s="73">
        <f>I6</f>
        <v>200</v>
      </c>
    </row>
    <row r="6" spans="2:9" x14ac:dyDescent="0.35">
      <c r="B6" s="12" t="s">
        <v>10</v>
      </c>
      <c r="C6" s="26"/>
      <c r="D6" s="16"/>
      <c r="E6" s="44">
        <v>53</v>
      </c>
      <c r="F6" s="59" t="s">
        <v>5</v>
      </c>
      <c r="G6" s="50"/>
      <c r="H6" s="51"/>
      <c r="I6" s="60">
        <v>200</v>
      </c>
    </row>
    <row r="7" spans="2:9" ht="15" thickBot="1" x14ac:dyDescent="0.4">
      <c r="B7" s="13" t="s">
        <v>11</v>
      </c>
      <c r="C7" s="27"/>
      <c r="D7" s="20"/>
      <c r="E7" s="45">
        <v>150</v>
      </c>
      <c r="F7" s="17"/>
      <c r="G7" s="18"/>
      <c r="H7" s="19"/>
      <c r="I7" s="48"/>
    </row>
    <row r="8" spans="2:9" ht="15" thickBot="1" x14ac:dyDescent="0.4">
      <c r="B8" s="7" t="s">
        <v>7</v>
      </c>
      <c r="C8" s="28"/>
      <c r="D8" s="6"/>
      <c r="E8" s="46">
        <f>SUM(E9:E11)</f>
        <v>26.18</v>
      </c>
      <c r="F8" s="17"/>
      <c r="G8" s="18"/>
      <c r="H8" s="19"/>
      <c r="I8" s="48"/>
    </row>
    <row r="9" spans="2:9" x14ac:dyDescent="0.35">
      <c r="B9" s="15" t="s">
        <v>15</v>
      </c>
      <c r="C9" s="26">
        <v>1.67</v>
      </c>
      <c r="D9" s="16">
        <v>4</v>
      </c>
      <c r="E9" s="44">
        <f>C9*D9</f>
        <v>6.68</v>
      </c>
      <c r="F9" s="70"/>
      <c r="G9" s="52"/>
      <c r="H9" s="53"/>
      <c r="I9" s="58"/>
    </row>
    <row r="10" spans="2:9" x14ac:dyDescent="0.35">
      <c r="B10" s="17" t="s">
        <v>17</v>
      </c>
      <c r="C10" s="29"/>
      <c r="D10" s="19"/>
      <c r="E10" s="47">
        <v>15</v>
      </c>
      <c r="F10" s="71"/>
      <c r="G10" s="54"/>
      <c r="H10" s="55"/>
      <c r="I10" s="48"/>
    </row>
    <row r="11" spans="2:9" ht="15" thickBot="1" x14ac:dyDescent="0.4">
      <c r="B11" s="13" t="s">
        <v>18</v>
      </c>
      <c r="C11" s="27">
        <v>1.5</v>
      </c>
      <c r="D11" s="20">
        <v>3</v>
      </c>
      <c r="E11" s="45">
        <f>D11*C11</f>
        <v>4.5</v>
      </c>
      <c r="F11" s="72"/>
      <c r="G11" s="56"/>
      <c r="H11" s="57"/>
      <c r="I11" s="62"/>
    </row>
    <row r="12" spans="2:9" ht="15" thickBot="1" x14ac:dyDescent="0.4">
      <c r="B12" s="8" t="s">
        <v>22</v>
      </c>
      <c r="C12" s="30"/>
      <c r="D12" s="9"/>
      <c r="E12" s="30">
        <f>SUM(E13:E14)</f>
        <v>70</v>
      </c>
      <c r="F12" s="63" t="s">
        <v>24</v>
      </c>
      <c r="G12" s="64"/>
      <c r="H12" s="64"/>
      <c r="I12" s="43">
        <f>SUM(I13:I14)</f>
        <v>90</v>
      </c>
    </row>
    <row r="13" spans="2:9" x14ac:dyDescent="0.35">
      <c r="B13" s="21" t="s">
        <v>21</v>
      </c>
      <c r="C13" s="31">
        <v>1</v>
      </c>
      <c r="D13" s="22">
        <v>20</v>
      </c>
      <c r="E13" s="68">
        <v>20</v>
      </c>
      <c r="F13" s="59" t="s">
        <v>21</v>
      </c>
      <c r="G13" s="50">
        <v>1.5</v>
      </c>
      <c r="H13" s="51">
        <v>20</v>
      </c>
      <c r="I13" s="60">
        <f>H13*G13</f>
        <v>30</v>
      </c>
    </row>
    <row r="14" spans="2:9" ht="15" thickBot="1" x14ac:dyDescent="0.4">
      <c r="B14" s="23" t="s">
        <v>23</v>
      </c>
      <c r="C14" s="32">
        <v>1</v>
      </c>
      <c r="D14" s="24">
        <v>50</v>
      </c>
      <c r="E14" s="69">
        <v>50</v>
      </c>
      <c r="F14" s="17" t="s">
        <v>23</v>
      </c>
      <c r="G14" s="18">
        <v>1.2</v>
      </c>
      <c r="H14" s="19">
        <v>50</v>
      </c>
      <c r="I14" s="48">
        <f>H14*G14</f>
        <v>60</v>
      </c>
    </row>
    <row r="15" spans="2:9" ht="15" thickBot="1" x14ac:dyDescent="0.4">
      <c r="B15" s="8" t="s">
        <v>12</v>
      </c>
      <c r="C15" s="30"/>
      <c r="D15" s="9"/>
      <c r="E15" s="30">
        <f>SUM(E16:E17)</f>
        <v>61</v>
      </c>
      <c r="F15" s="17"/>
      <c r="G15" s="18"/>
      <c r="H15" s="19"/>
      <c r="I15" s="48"/>
    </row>
    <row r="16" spans="2:9" x14ac:dyDescent="0.35">
      <c r="B16" s="21" t="s">
        <v>13</v>
      </c>
      <c r="C16" s="31">
        <v>11</v>
      </c>
      <c r="D16" s="22">
        <v>5</v>
      </c>
      <c r="E16" s="68">
        <f>C16*D16</f>
        <v>55</v>
      </c>
      <c r="F16" s="17"/>
      <c r="G16" s="18"/>
      <c r="H16" s="19"/>
      <c r="I16" s="48"/>
    </row>
    <row r="17" spans="2:9" ht="15" thickBot="1" x14ac:dyDescent="0.4">
      <c r="B17" s="23" t="s">
        <v>9</v>
      </c>
      <c r="C17" s="32"/>
      <c r="D17" s="24"/>
      <c r="E17" s="69">
        <v>6</v>
      </c>
      <c r="F17" s="13"/>
      <c r="G17" s="14"/>
      <c r="H17" s="20"/>
      <c r="I17" s="61"/>
    </row>
    <row r="18" spans="2:9" ht="15" thickBot="1" x14ac:dyDescent="0.4">
      <c r="B18" s="10" t="s">
        <v>16</v>
      </c>
      <c r="C18" s="11"/>
      <c r="D18" s="11"/>
      <c r="E18" s="67">
        <f>E5+E8+E12</f>
        <v>299.18</v>
      </c>
      <c r="F18" s="41" t="s">
        <v>20</v>
      </c>
      <c r="G18" s="42"/>
      <c r="H18" s="42"/>
      <c r="I18" s="43">
        <f>I4+I5+I12</f>
        <v>357.54</v>
      </c>
    </row>
    <row r="19" spans="2:9" ht="15" thickBot="1" x14ac:dyDescent="0.4">
      <c r="B19" s="84" t="s">
        <v>6</v>
      </c>
      <c r="C19" s="85"/>
      <c r="D19" s="85"/>
      <c r="E19" s="85"/>
      <c r="F19" s="85"/>
      <c r="G19" s="85"/>
      <c r="H19" s="85"/>
      <c r="I19" s="86">
        <f>I18-E18</f>
        <v>58.360000000000014</v>
      </c>
    </row>
    <row r="20" spans="2:9" x14ac:dyDescent="0.35">
      <c r="B20" s="83"/>
      <c r="C20" s="83"/>
      <c r="D20" s="83"/>
      <c r="E20" s="83"/>
      <c r="F20" s="83"/>
      <c r="G20" s="83"/>
      <c r="H20" s="83"/>
      <c r="I20" s="82"/>
    </row>
  </sheetData>
  <mergeCells count="6">
    <mergeCell ref="B2:E2"/>
    <mergeCell ref="F2:I2"/>
    <mergeCell ref="B18:D18"/>
    <mergeCell ref="F18:H18"/>
    <mergeCell ref="B19:H19"/>
    <mergeCell ref="B20:H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 financier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Poncey</dc:creator>
  <cp:lastModifiedBy>Julie Poncey</cp:lastModifiedBy>
  <dcterms:created xsi:type="dcterms:W3CDTF">2024-05-04T10:43:11Z</dcterms:created>
  <dcterms:modified xsi:type="dcterms:W3CDTF">2024-10-23T16:26:38Z</dcterms:modified>
</cp:coreProperties>
</file>